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Plan" sheetId="2" state="visible" r:id="rId2"/>
    <sheet name="Risk calculator" sheetId="3" state="visible" r:id="rId3"/>
    <sheet name="Trade log" sheetId="4" state="visible" r:id="rId4"/>
    <sheet name="Weekly review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7C3AED"/>
      <sz val="20"/>
    </font>
    <font>
      <i val="1"/>
      <color rgb="00808080"/>
    </font>
    <font>
      <b val="1"/>
      <sz val="13"/>
    </font>
    <font>
      <color rgb="000563C1"/>
      <u val="single"/>
    </font>
    <font>
      <name val="Calibri"/>
      <b val="1"/>
      <color rgb="00FFFFFF"/>
      <sz val="11"/>
    </font>
    <font>
      <b val="1"/>
      <color rgb="007C3AED"/>
      <sz val="14"/>
    </font>
    <font>
      <b val="1"/>
    </font>
    <font>
      <b val="1"/>
      <color rgb="007C3AED"/>
    </font>
  </fonts>
  <fills count="4">
    <fill>
      <patternFill/>
    </fill>
    <fill>
      <patternFill patternType="gray125"/>
    </fill>
    <fill>
      <patternFill patternType="solid">
        <fgColor rgb="007C3AED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0" pivotButton="0" quotePrefix="0" xfId="0"/>
    <xf numFmtId="0" fontId="0" fillId="2" borderId="0" pivotButton="0" quotePrefix="0" xfId="0"/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6" fillId="0" borderId="0" pivotButton="0" quotePrefix="0" xfId="0"/>
    <xf numFmtId="0" fontId="0" fillId="3" borderId="1" pivotButton="0" quotePrefix="0" xfId="0"/>
    <xf numFmtId="0" fontId="2" fillId="0" borderId="0" pivotButton="0" quotePrefix="0" xfId="0"/>
    <xf numFmtId="0" fontId="7" fillId="0" borderId="0" pivotButton="0" quotePrefix="0" xfId="0"/>
    <xf numFmtId="4" fontId="8" fillId="0" borderId="0" pivotButton="0" quotePrefix="0" xfId="0"/>
    <xf numFmtId="2" fontId="8" fillId="0" borderId="0" pivotButton="0" quotePrefix="0" xfId="0"/>
    <xf numFmtId="0" fontId="5" fillId="2" borderId="0" applyAlignment="1" pivotButton="0" quotePrefix="0" xfId="0">
      <alignment horizontal="center" wrapText="1"/>
    </xf>
    <xf numFmtId="2" fontId="0" fillId="0" borderId="0" pivotButton="0" quotePrefix="0" xfId="0"/>
    <xf numFmtId="0" fontId="8" fillId="0" borderId="0" pivotButton="0" quotePrefix="0" xfId="0"/>
    <xf numFmtId="164" fontId="8" fillId="0" borderId="0" pivotButton="0" quotePrefix="0" xfId="0"/>
  </cellXfs>
  <cellStyles count="1">
    <cellStyle name="Normal" xfId="0" builtinId="0" hidden="0"/>
  </cellStyles>
  <dxfs count="2">
    <dxf>
      <font>
        <color rgb="00C0392B"/>
      </font>
    </dxf>
    <dxf>
      <font>
        <color rgb="001E844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yaitradingjournal.com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Forex Trading Plan Template</t>
        </is>
      </c>
    </row>
    <row r="3">
      <c r="B3" s="2" t="inlineStr">
        <is>
          <t>Free, from myaitradingjournal.com. Works in Excel, Google Sheets and LibreOffice.</t>
        </is>
      </c>
    </row>
    <row r="4">
      <c r="B4" s="3" t="inlineStr"/>
    </row>
    <row r="5">
      <c r="B5" s="4" t="inlineStr">
        <is>
          <t>How to use it</t>
        </is>
      </c>
    </row>
    <row r="6">
      <c r="B6" s="3" t="inlineStr">
        <is>
          <t>1.  Plan sheet: fill in every yellow cell in your own words. A rule you cannot write down is not yet a rule.</t>
        </is>
      </c>
    </row>
    <row r="7">
      <c r="B7" s="3" t="inlineStr">
        <is>
          <t>2.  Risk calculator: enter your balance, risk percentage and stop distance to get a lot size for a forex pair quoted in USD, or for gold.</t>
        </is>
      </c>
    </row>
    <row r="8">
      <c r="B8" s="3" t="inlineStr">
        <is>
          <t>3.  Trade log: record every trade, and answer Plan followed? with Yes or No, honestly.</t>
        </is>
      </c>
    </row>
    <row r="9">
      <c r="B9" s="3" t="inlineStr">
        <is>
          <t>4.  Weekly review: answer the questions once a week. Compare the Yes and No trades.</t>
        </is>
      </c>
    </row>
    <row r="10">
      <c r="B10" s="3" t="inlineStr"/>
    </row>
    <row r="11">
      <c r="B11" s="4" t="inlineStr">
        <is>
          <t>Things to know</t>
        </is>
      </c>
    </row>
    <row r="12">
      <c r="B12" s="3" t="inlineStr">
        <is>
          <t>•  This is a layout for your own rules. It is not a strategy and it is not trading or investment advice.</t>
        </is>
      </c>
    </row>
    <row r="13">
      <c r="B13" s="3" t="inlineStr">
        <is>
          <t>•  The example rows in the Trade log are made up (hypothetical numbers). Delete them before you start.</t>
        </is>
      </c>
    </row>
    <row r="14">
      <c r="B14" s="3" t="inlineStr">
        <is>
          <t>•  The risk calculator is exact for pairs quoted in USD and for gold (100 oz per lot) on a USD account. For other pairs convert the pip value yourself. Check your broker's contract size in MT5 (Market Watch, Specification).</t>
        </is>
      </c>
    </row>
    <row r="15">
      <c r="B15" s="3" t="inlineStr">
        <is>
          <t>•  Spread, commission and slippage are not included in the lot size.</t>
        </is>
      </c>
    </row>
    <row r="16">
      <c r="B16" s="3" t="inlineStr"/>
    </row>
    <row r="17">
      <c r="B17" s="4" t="inlineStr">
        <is>
          <t>Tired of typing trades in?</t>
        </is>
      </c>
    </row>
    <row r="18">
      <c r="B18" s="3" t="inlineStr">
        <is>
          <t>AI Trading Journal reads your MT5 account and writes every closed trade into your own Notion workspace automatically, with a 7-day free trial and a one-time $19.99 price.</t>
        </is>
      </c>
    </row>
    <row r="19">
      <c r="B19" s="5" t="inlineStr">
        <is>
          <t>https://myaitradingjournal.com/</t>
        </is>
      </c>
    </row>
  </sheetData>
  <hyperlinks>
    <hyperlink xmlns:r="http://schemas.openxmlformats.org/officeDocument/2006/relationships" ref="B19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8"/>
  <sheetViews>
    <sheetView workbookViewId="0">
      <selection activeCell="A1" sqref="A1"/>
    </sheetView>
  </sheetViews>
  <sheetFormatPr baseColWidth="8" defaultRowHeight="15"/>
  <cols>
    <col width="34" customWidth="1" min="1" max="1"/>
    <col width="90" customWidth="1" min="2" max="2"/>
  </cols>
  <sheetData>
    <row r="1">
      <c r="A1" s="6" t="inlineStr">
        <is>
          <t>1. Goal and honesty</t>
        </is>
      </c>
      <c r="B1" s="7" t="n"/>
    </row>
    <row r="2">
      <c r="A2" s="8" t="inlineStr">
        <is>
          <t>Why I trade, in one sentence</t>
        </is>
      </c>
      <c r="B2" s="9" t="n"/>
    </row>
    <row r="3">
      <c r="A3" s="8" t="inlineStr">
        <is>
          <t>What I will measure to know it is working (not profit alone)</t>
        </is>
      </c>
      <c r="B3" s="9" t="n"/>
    </row>
    <row r="4">
      <c r="A4" s="8" t="inlineStr">
        <is>
          <t>Amount of capital I can afford to lose</t>
        </is>
      </c>
      <c r="B4" s="9" t="n"/>
    </row>
    <row r="6">
      <c r="A6" s="6" t="inlineStr">
        <is>
          <t>2. Markets and sessions</t>
        </is>
      </c>
      <c r="B6" s="7" t="n"/>
    </row>
    <row r="7">
      <c r="A7" s="8" t="inlineStr">
        <is>
          <t>Pairs and instruments I trade</t>
        </is>
      </c>
      <c r="B7" s="9" t="n"/>
    </row>
    <row r="8">
      <c r="A8" s="8" t="inlineStr">
        <is>
          <t>Sessions or hours I trade (broker server time)</t>
        </is>
      </c>
      <c r="B8" s="9" t="n"/>
    </row>
    <row r="9">
      <c r="A9" s="8" t="inlineStr">
        <is>
          <t>Days I do not trade</t>
        </is>
      </c>
      <c r="B9" s="9" t="n"/>
    </row>
    <row r="11">
      <c r="A11" s="6" t="inlineStr">
        <is>
          <t>3. Setups (only these)</t>
        </is>
      </c>
      <c r="B11" s="7" t="n"/>
    </row>
    <row r="12">
      <c r="A12" s="8" t="inlineStr">
        <is>
          <t>Setup 1: name</t>
        </is>
      </c>
      <c r="B12" s="9" t="n"/>
    </row>
    <row r="13">
      <c r="A13" s="8" t="inlineStr">
        <is>
          <t>Setup 1: entry rule</t>
        </is>
      </c>
      <c r="B13" s="9" t="n"/>
    </row>
    <row r="14">
      <c r="A14" s="8" t="inlineStr">
        <is>
          <t>Setup 1: stop rule</t>
        </is>
      </c>
      <c r="B14" s="9" t="n"/>
    </row>
    <row r="15">
      <c r="A15" s="8" t="inlineStr">
        <is>
          <t>Setup 1: target rule</t>
        </is>
      </c>
      <c r="B15" s="9" t="n"/>
    </row>
    <row r="16">
      <c r="A16" s="8" t="inlineStr">
        <is>
          <t>Setup 2: name</t>
        </is>
      </c>
      <c r="B16" s="9" t="n"/>
    </row>
    <row r="17">
      <c r="A17" s="8" t="inlineStr">
        <is>
          <t>Setup 2: entry rule</t>
        </is>
      </c>
      <c r="B17" s="9" t="n"/>
    </row>
    <row r="18">
      <c r="A18" s="8" t="inlineStr">
        <is>
          <t>Setup 2: stop rule</t>
        </is>
      </c>
      <c r="B18" s="9" t="n"/>
    </row>
    <row r="19">
      <c r="A19" s="8" t="inlineStr">
        <is>
          <t>Setup 2: target rule</t>
        </is>
      </c>
      <c r="B19" s="9" t="n"/>
    </row>
    <row r="21">
      <c r="A21" s="6" t="inlineStr">
        <is>
          <t>4. Risk</t>
        </is>
      </c>
      <c r="B21" s="7" t="n"/>
    </row>
    <row r="22">
      <c r="A22" s="8" t="inlineStr">
        <is>
          <t>Risk per trade (% of balance)</t>
        </is>
      </c>
      <c r="B22" s="9" t="n"/>
    </row>
    <row r="23">
      <c r="A23" s="8" t="inlineStr">
        <is>
          <t>Maximum trades per day</t>
        </is>
      </c>
      <c r="B23" s="9" t="n"/>
    </row>
    <row r="24">
      <c r="A24" s="8" t="inlineStr">
        <is>
          <t>Daily loss limit (%): I stop for the day</t>
        </is>
      </c>
      <c r="B24" s="9" t="n"/>
    </row>
    <row r="25">
      <c r="A25" s="8" t="inlineStr">
        <is>
          <t>Weekly loss limit (%)</t>
        </is>
      </c>
      <c r="B25" s="9" t="n"/>
    </row>
    <row r="26">
      <c r="A26" s="8" t="inlineStr">
        <is>
          <t>Maximum open risk across all trades (%)</t>
        </is>
      </c>
      <c r="B26" s="9" t="n"/>
    </row>
    <row r="28">
      <c r="A28" s="6" t="inlineStr">
        <is>
          <t>5. Before and after each trade</t>
        </is>
      </c>
      <c r="B28" s="7" t="n"/>
    </row>
    <row r="29">
      <c r="A29" s="8" t="inlineStr">
        <is>
          <t>Pre-trade checklist (list the items)</t>
        </is>
      </c>
      <c r="B29" s="9" t="n"/>
    </row>
    <row r="30">
      <c r="A30" s="8" t="inlineStr">
        <is>
          <t>After a loss I will</t>
        </is>
      </c>
      <c r="B30" s="9" t="n"/>
    </row>
    <row r="31">
      <c r="A31" s="8" t="inlineStr">
        <is>
          <t>After a winning streak I will</t>
        </is>
      </c>
      <c r="B31" s="9" t="n"/>
    </row>
    <row r="32">
      <c r="A32" s="8" t="inlineStr">
        <is>
          <t>News rule</t>
        </is>
      </c>
      <c r="B32" s="9" t="n"/>
    </row>
    <row r="34">
      <c r="A34" s="6" t="inlineStr">
        <is>
          <t>6. Review</t>
        </is>
      </c>
      <c r="B34" s="7" t="n"/>
    </row>
    <row r="35">
      <c r="A35" s="8" t="inlineStr">
        <is>
          <t>Daily: what I record</t>
        </is>
      </c>
      <c r="B35" s="9" t="n"/>
    </row>
    <row r="36">
      <c r="A36" s="8" t="inlineStr">
        <is>
          <t>Weekly: when and for how long</t>
        </is>
      </c>
      <c r="B36" s="9" t="n"/>
    </row>
    <row r="37">
      <c r="A37" s="8" t="inlineStr">
        <is>
          <t>Every 50 trades: what I recalculate</t>
        </is>
      </c>
      <c r="B37" s="9" t="n"/>
    </row>
    <row r="38">
      <c r="A38" s="8" t="inlineStr">
        <is>
          <t>How I decide to change a rule</t>
        </is>
      </c>
      <c r="B38" s="9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42" customWidth="1" min="1" max="1"/>
    <col width="20" customWidth="1" min="2" max="2"/>
    <col width="70" customWidth="1" min="3" max="3"/>
  </cols>
  <sheetData>
    <row r="1">
      <c r="A1" s="10" t="inlineStr">
        <is>
          <t>Position size calculator (USD account)</t>
        </is>
      </c>
    </row>
    <row r="3">
      <c r="A3" t="inlineStr">
        <is>
          <t>Account balance</t>
        </is>
      </c>
      <c r="B3" s="11" t="n">
        <v>10000</v>
      </c>
      <c r="C3" s="12" t="inlineStr">
        <is>
          <t>Yellow cells are inputs</t>
        </is>
      </c>
    </row>
    <row r="4">
      <c r="A4" t="inlineStr">
        <is>
          <t>Risk per trade (%)</t>
        </is>
      </c>
      <c r="B4" s="11" t="n">
        <v>1</v>
      </c>
      <c r="C4" s="12" t="inlineStr"/>
    </row>
    <row r="5">
      <c r="A5" t="inlineStr">
        <is>
          <t>Instrument type (1 = pair quoted in USD, 2 = gold)</t>
        </is>
      </c>
      <c r="B5" s="11" t="n">
        <v>1</v>
      </c>
      <c r="C5" s="12" t="inlineStr">
        <is>
          <t>EURUSD, GBPUSD, AUDUSD = 1; XAUUSD = 2</t>
        </is>
      </c>
    </row>
    <row r="6">
      <c r="A6" t="inlineStr">
        <is>
          <t>Stop distance (pips for type 1, dollars for type 2)</t>
        </is>
      </c>
      <c r="B6" s="11" t="n">
        <v>20</v>
      </c>
      <c r="C6" s="12" t="inlineStr">
        <is>
          <t>Type 1: pips. Type 2: dollars of price</t>
        </is>
      </c>
    </row>
    <row r="8">
      <c r="A8" s="13" t="inlineStr">
        <is>
          <t>Amount at risk</t>
        </is>
      </c>
      <c r="B8" s="14">
        <f>B3*B4/100</f>
        <v/>
      </c>
    </row>
    <row r="9">
      <c r="A9" s="13" t="inlineStr">
        <is>
          <t>Value of the stop per 1.0 lot</t>
        </is>
      </c>
      <c r="B9" s="14">
        <f>IF(B5=1,B6*10,B6*100)</f>
        <v/>
      </c>
    </row>
    <row r="10">
      <c r="A10" s="13" t="inlineStr">
        <is>
          <t>Position size (lots, rounded down to 0.01)</t>
        </is>
      </c>
      <c r="B10" s="15">
        <f>IF(B9&gt;0,ROUNDDOWN(B8/B9,2),0)</f>
        <v/>
      </c>
    </row>
    <row r="12">
      <c r="A12" s="12" t="inlineStr">
        <is>
          <t>Worked example: $10,000, 1% risk, EURUSD, 20-pip stop. Amount at risk 100. One lot risks 200 for 20 pips. Size = 100 / 200 = 0.50 lots.</t>
        </is>
      </c>
    </row>
    <row r="13">
      <c r="A13" s="12" t="inlineStr">
        <is>
          <t>Not advice. Check your broker's contract size and pip value in MT5 (Market Watch, Specification) before relying on this.</t>
        </is>
      </c>
    </row>
  </sheetData>
  <dataValidations count="1">
    <dataValidation sqref="B5" showDropDown="0" showInputMessage="0" showErrorMessage="0" allowBlank="0" type="list">
      <formula1>"1,2"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6" customWidth="1" min="4" max="4"/>
    <col width="8" customWidth="1" min="5" max="5"/>
    <col width="10" customWidth="1" min="6" max="6"/>
    <col width="10" customWidth="1" min="7" max="7"/>
    <col width="10" customWidth="1" min="8" max="8"/>
    <col width="10" customWidth="1" min="9" max="9"/>
    <col width="14" customWidth="1" min="10" max="10"/>
    <col width="11" customWidth="1" min="11" max="11"/>
    <col width="11" customWidth="1" min="12" max="12"/>
    <col width="14" customWidth="1" min="13" max="13"/>
    <col width="50" customWidth="1" min="14" max="14"/>
  </cols>
  <sheetData>
    <row r="1">
      <c r="A1" s="16" t="inlineStr">
        <is>
          <t>Date</t>
        </is>
      </c>
      <c r="B1" s="16" t="inlineStr">
        <is>
          <t>Pair</t>
        </is>
      </c>
      <c r="C1" s="16" t="inlineStr">
        <is>
          <t>Direction</t>
        </is>
      </c>
      <c r="D1" s="16" t="inlineStr">
        <is>
          <t>Setup</t>
        </is>
      </c>
      <c r="E1" s="16" t="inlineStr">
        <is>
          <t>Lots</t>
        </is>
      </c>
      <c r="F1" s="16" t="inlineStr">
        <is>
          <t>Entry</t>
        </is>
      </c>
      <c r="G1" s="16" t="inlineStr">
        <is>
          <t>Stop</t>
        </is>
      </c>
      <c r="H1" s="16" t="inlineStr">
        <is>
          <t>Target</t>
        </is>
      </c>
      <c r="I1" s="16" t="inlineStr">
        <is>
          <t>Exit</t>
        </is>
      </c>
      <c r="J1" s="16" t="inlineStr">
        <is>
          <t>Result ($, net)</t>
        </is>
      </c>
      <c r="K1" s="16" t="inlineStr">
        <is>
          <t>Risked ($)</t>
        </is>
      </c>
      <c r="L1" s="16" t="inlineStr">
        <is>
          <t>R multiple</t>
        </is>
      </c>
      <c r="M1" s="16" t="inlineStr">
        <is>
          <t>Plan followed?</t>
        </is>
      </c>
      <c r="N1" s="16" t="inlineStr">
        <is>
          <t>Notes</t>
        </is>
      </c>
    </row>
    <row r="2">
      <c r="A2" t="inlineStr">
        <is>
          <t>EXAMPLE</t>
        </is>
      </c>
      <c r="B2" t="inlineStr">
        <is>
          <t>EURUSD</t>
        </is>
      </c>
      <c r="C2" t="inlineStr">
        <is>
          <t>Buy</t>
        </is>
      </c>
      <c r="D2" t="inlineStr">
        <is>
          <t>Pullback</t>
        </is>
      </c>
      <c r="E2" t="n">
        <v>0.5</v>
      </c>
      <c r="F2" t="n">
        <v>1.085</v>
      </c>
      <c r="G2" t="n">
        <v>1.083</v>
      </c>
      <c r="H2" t="n">
        <v>1.089</v>
      </c>
      <c r="I2" t="n">
        <v>1.089</v>
      </c>
      <c r="J2" t="n">
        <v>200</v>
      </c>
      <c r="K2" t="n">
        <v>100</v>
      </c>
      <c r="L2" s="17">
        <f>IF(AND(ISNUMBER(J2),ISNUMBER(K2),K2&lt;&gt;0),J2/K2,"")</f>
        <v/>
      </c>
      <c r="M2" t="inlineStr">
        <is>
          <t>Yes</t>
        </is>
      </c>
      <c r="N2" t="inlineStr">
        <is>
          <t>Hypothetical row: delete me</t>
        </is>
      </c>
    </row>
    <row r="3">
      <c r="A3" t="inlineStr">
        <is>
          <t>EXAMPLE</t>
        </is>
      </c>
      <c r="B3" t="inlineStr">
        <is>
          <t>GBPUSD</t>
        </is>
      </c>
      <c r="C3" t="inlineStr">
        <is>
          <t>Sell</t>
        </is>
      </c>
      <c r="D3" t="inlineStr">
        <is>
          <t>Breakout</t>
        </is>
      </c>
      <c r="E3" t="n">
        <v>0.3</v>
      </c>
      <c r="F3" t="n">
        <v>1.27</v>
      </c>
      <c r="G3" t="n">
        <v>1.272</v>
      </c>
      <c r="H3" t="n">
        <v>1.266</v>
      </c>
      <c r="I3" t="n">
        <v>1.272</v>
      </c>
      <c r="J3" t="n">
        <v>-60</v>
      </c>
      <c r="K3" t="n">
        <v>60</v>
      </c>
      <c r="L3" s="17">
        <f>IF(AND(ISNUMBER(J3),ISNUMBER(K3),K3&lt;&gt;0),J3/K3,"")</f>
        <v/>
      </c>
      <c r="M3" t="inlineStr">
        <is>
          <t>Yes</t>
        </is>
      </c>
      <c r="N3" t="inlineStr">
        <is>
          <t>Hypothetical row: delete me</t>
        </is>
      </c>
    </row>
    <row r="4">
      <c r="A4" t="inlineStr">
        <is>
          <t>EXAMPLE</t>
        </is>
      </c>
      <c r="B4" t="inlineStr">
        <is>
          <t>XAUUSD</t>
        </is>
      </c>
      <c r="C4" t="inlineStr">
        <is>
          <t>Buy</t>
        </is>
      </c>
      <c r="D4" t="inlineStr">
        <is>
          <t>None named</t>
        </is>
      </c>
      <c r="E4" t="n">
        <v>0.1</v>
      </c>
      <c r="F4" t="n">
        <v>2400</v>
      </c>
      <c r="G4" t="n">
        <v>2394</v>
      </c>
      <c r="H4" t="n">
        <v>2412</v>
      </c>
      <c r="I4" t="n">
        <v>2396.5</v>
      </c>
      <c r="J4" t="n">
        <v>-35</v>
      </c>
      <c r="K4" t="n">
        <v>60</v>
      </c>
      <c r="L4" s="17">
        <f>IF(AND(ISNUMBER(J4),ISNUMBER(K4),K4&lt;&gt;0),J4/K4,"")</f>
        <v/>
      </c>
      <c r="M4" t="inlineStr">
        <is>
          <t>No</t>
        </is>
      </c>
      <c r="N4" t="inlineStr">
        <is>
          <t>Hypothetical row: stop moved. Delete me</t>
        </is>
      </c>
    </row>
    <row r="5">
      <c r="L5" s="17">
        <f>IF(AND(ISNUMBER(J5),ISNUMBER(K5),K5&lt;&gt;0),J5/K5,"")</f>
        <v/>
      </c>
    </row>
    <row r="6">
      <c r="L6" s="17">
        <f>IF(AND(ISNUMBER(J6),ISNUMBER(K6),K6&lt;&gt;0),J6/K6,"")</f>
        <v/>
      </c>
    </row>
    <row r="7">
      <c r="L7" s="17">
        <f>IF(AND(ISNUMBER(J7),ISNUMBER(K7),K7&lt;&gt;0),J7/K7,"")</f>
        <v/>
      </c>
    </row>
    <row r="8">
      <c r="L8" s="17">
        <f>IF(AND(ISNUMBER(J8),ISNUMBER(K8),K8&lt;&gt;0),J8/K8,"")</f>
        <v/>
      </c>
    </row>
    <row r="9">
      <c r="L9" s="17">
        <f>IF(AND(ISNUMBER(J9),ISNUMBER(K9),K9&lt;&gt;0),J9/K9,"")</f>
        <v/>
      </c>
    </row>
    <row r="10">
      <c r="L10" s="17">
        <f>IF(AND(ISNUMBER(J10),ISNUMBER(K10),K10&lt;&gt;0),J10/K10,"")</f>
        <v/>
      </c>
    </row>
    <row r="11">
      <c r="L11" s="17">
        <f>IF(AND(ISNUMBER(J11),ISNUMBER(K11),K11&lt;&gt;0),J11/K11,"")</f>
        <v/>
      </c>
    </row>
    <row r="12">
      <c r="L12" s="17">
        <f>IF(AND(ISNUMBER(J12),ISNUMBER(K12),K12&lt;&gt;0),J12/K12,"")</f>
        <v/>
      </c>
    </row>
    <row r="13">
      <c r="L13" s="17">
        <f>IF(AND(ISNUMBER(J13),ISNUMBER(K13),K13&lt;&gt;0),J13/K13,"")</f>
        <v/>
      </c>
    </row>
    <row r="14">
      <c r="L14" s="17">
        <f>IF(AND(ISNUMBER(J14),ISNUMBER(K14),K14&lt;&gt;0),J14/K14,"")</f>
        <v/>
      </c>
    </row>
    <row r="15">
      <c r="L15" s="17">
        <f>IF(AND(ISNUMBER(J15),ISNUMBER(K15),K15&lt;&gt;0),J15/K15,"")</f>
        <v/>
      </c>
    </row>
    <row r="16">
      <c r="L16" s="17">
        <f>IF(AND(ISNUMBER(J16),ISNUMBER(K16),K16&lt;&gt;0),J16/K16,"")</f>
        <v/>
      </c>
    </row>
    <row r="17">
      <c r="L17" s="17">
        <f>IF(AND(ISNUMBER(J17),ISNUMBER(K17),K17&lt;&gt;0),J17/K17,"")</f>
        <v/>
      </c>
    </row>
    <row r="18">
      <c r="L18" s="17">
        <f>IF(AND(ISNUMBER(J18),ISNUMBER(K18),K18&lt;&gt;0),J18/K18,"")</f>
        <v/>
      </c>
    </row>
    <row r="19">
      <c r="L19" s="17">
        <f>IF(AND(ISNUMBER(J19),ISNUMBER(K19),K19&lt;&gt;0),J19/K19,"")</f>
        <v/>
      </c>
    </row>
    <row r="20">
      <c r="L20" s="17">
        <f>IF(AND(ISNUMBER(J20),ISNUMBER(K20),K20&lt;&gt;0),J20/K20,"")</f>
        <v/>
      </c>
    </row>
    <row r="21">
      <c r="L21" s="17">
        <f>IF(AND(ISNUMBER(J21),ISNUMBER(K21),K21&lt;&gt;0),J21/K21,"")</f>
        <v/>
      </c>
    </row>
    <row r="22">
      <c r="L22" s="17">
        <f>IF(AND(ISNUMBER(J22),ISNUMBER(K22),K22&lt;&gt;0),J22/K22,"")</f>
        <v/>
      </c>
    </row>
    <row r="23">
      <c r="L23" s="17">
        <f>IF(AND(ISNUMBER(J23),ISNUMBER(K23),K23&lt;&gt;0),J23/K23,"")</f>
        <v/>
      </c>
    </row>
    <row r="24">
      <c r="L24" s="17">
        <f>IF(AND(ISNUMBER(J24),ISNUMBER(K24),K24&lt;&gt;0),J24/K24,"")</f>
        <v/>
      </c>
    </row>
    <row r="25">
      <c r="L25" s="17">
        <f>IF(AND(ISNUMBER(J25),ISNUMBER(K25),K25&lt;&gt;0),J25/K25,"")</f>
        <v/>
      </c>
    </row>
    <row r="26">
      <c r="L26" s="17">
        <f>IF(AND(ISNUMBER(J26),ISNUMBER(K26),K26&lt;&gt;0),J26/K26,"")</f>
        <v/>
      </c>
    </row>
    <row r="27">
      <c r="L27" s="17">
        <f>IF(AND(ISNUMBER(J27),ISNUMBER(K27),K27&lt;&gt;0),J27/K27,"")</f>
        <v/>
      </c>
    </row>
    <row r="28">
      <c r="L28" s="17">
        <f>IF(AND(ISNUMBER(J28),ISNUMBER(K28),K28&lt;&gt;0),J28/K28,"")</f>
        <v/>
      </c>
    </row>
    <row r="29">
      <c r="L29" s="17">
        <f>IF(AND(ISNUMBER(J29),ISNUMBER(K29),K29&lt;&gt;0),J29/K29,"")</f>
        <v/>
      </c>
    </row>
    <row r="30">
      <c r="L30" s="17">
        <f>IF(AND(ISNUMBER(J30),ISNUMBER(K30),K30&lt;&gt;0),J30/K30,"")</f>
        <v/>
      </c>
    </row>
    <row r="31">
      <c r="L31" s="17">
        <f>IF(AND(ISNUMBER(J31),ISNUMBER(K31),K31&lt;&gt;0),J31/K31,"")</f>
        <v/>
      </c>
    </row>
    <row r="32">
      <c r="L32" s="17">
        <f>IF(AND(ISNUMBER(J32),ISNUMBER(K32),K32&lt;&gt;0),J32/K32,"")</f>
        <v/>
      </c>
    </row>
    <row r="33">
      <c r="L33" s="17">
        <f>IF(AND(ISNUMBER(J33),ISNUMBER(K33),K33&lt;&gt;0),J33/K33,"")</f>
        <v/>
      </c>
    </row>
    <row r="34">
      <c r="L34" s="17">
        <f>IF(AND(ISNUMBER(J34),ISNUMBER(K34),K34&lt;&gt;0),J34/K34,"")</f>
        <v/>
      </c>
    </row>
    <row r="35">
      <c r="L35" s="17">
        <f>IF(AND(ISNUMBER(J35),ISNUMBER(K35),K35&lt;&gt;0),J35/K35,"")</f>
        <v/>
      </c>
    </row>
    <row r="36">
      <c r="L36" s="17">
        <f>IF(AND(ISNUMBER(J36),ISNUMBER(K36),K36&lt;&gt;0),J36/K36,"")</f>
        <v/>
      </c>
    </row>
    <row r="37">
      <c r="L37" s="17">
        <f>IF(AND(ISNUMBER(J37),ISNUMBER(K37),K37&lt;&gt;0),J37/K37,"")</f>
        <v/>
      </c>
    </row>
    <row r="38">
      <c r="L38" s="17">
        <f>IF(AND(ISNUMBER(J38),ISNUMBER(K38),K38&lt;&gt;0),J38/K38,"")</f>
        <v/>
      </c>
    </row>
    <row r="39">
      <c r="L39" s="17">
        <f>IF(AND(ISNUMBER(J39),ISNUMBER(K39),K39&lt;&gt;0),J39/K39,"")</f>
        <v/>
      </c>
    </row>
    <row r="40">
      <c r="L40" s="17">
        <f>IF(AND(ISNUMBER(J40),ISNUMBER(K40),K40&lt;&gt;0),J40/K40,"")</f>
        <v/>
      </c>
    </row>
    <row r="41">
      <c r="L41" s="17">
        <f>IF(AND(ISNUMBER(J41),ISNUMBER(K41),K41&lt;&gt;0),J41/K41,"")</f>
        <v/>
      </c>
    </row>
    <row r="42">
      <c r="L42" s="17">
        <f>IF(AND(ISNUMBER(J42),ISNUMBER(K42),K42&lt;&gt;0),J42/K42,"")</f>
        <v/>
      </c>
    </row>
    <row r="43">
      <c r="L43" s="17">
        <f>IF(AND(ISNUMBER(J43),ISNUMBER(K43),K43&lt;&gt;0),J43/K43,"")</f>
        <v/>
      </c>
    </row>
    <row r="44">
      <c r="L44" s="17">
        <f>IF(AND(ISNUMBER(J44),ISNUMBER(K44),K44&lt;&gt;0),J44/K44,"")</f>
        <v/>
      </c>
    </row>
    <row r="45">
      <c r="L45" s="17">
        <f>IF(AND(ISNUMBER(J45),ISNUMBER(K45),K45&lt;&gt;0),J45/K45,"")</f>
        <v/>
      </c>
    </row>
    <row r="46">
      <c r="L46" s="17">
        <f>IF(AND(ISNUMBER(J46),ISNUMBER(K46),K46&lt;&gt;0),J46/K46,"")</f>
        <v/>
      </c>
    </row>
    <row r="47">
      <c r="L47" s="17">
        <f>IF(AND(ISNUMBER(J47),ISNUMBER(K47),K47&lt;&gt;0),J47/K47,"")</f>
        <v/>
      </c>
    </row>
    <row r="48">
      <c r="L48" s="17">
        <f>IF(AND(ISNUMBER(J48),ISNUMBER(K48),K48&lt;&gt;0),J48/K48,"")</f>
        <v/>
      </c>
    </row>
    <row r="49">
      <c r="L49" s="17">
        <f>IF(AND(ISNUMBER(J49),ISNUMBER(K49),K49&lt;&gt;0),J49/K49,"")</f>
        <v/>
      </c>
    </row>
    <row r="50">
      <c r="L50" s="17">
        <f>IF(AND(ISNUMBER(J50),ISNUMBER(K50),K50&lt;&gt;0),J50/K50,"")</f>
        <v/>
      </c>
    </row>
    <row r="51">
      <c r="L51" s="17">
        <f>IF(AND(ISNUMBER(J51),ISNUMBER(K51),K51&lt;&gt;0),J51/K51,"")</f>
        <v/>
      </c>
    </row>
    <row r="52">
      <c r="L52" s="17">
        <f>IF(AND(ISNUMBER(J52),ISNUMBER(K52),K52&lt;&gt;0),J52/K52,"")</f>
        <v/>
      </c>
    </row>
    <row r="53">
      <c r="L53" s="17">
        <f>IF(AND(ISNUMBER(J53),ISNUMBER(K53),K53&lt;&gt;0),J53/K53,"")</f>
        <v/>
      </c>
    </row>
    <row r="54">
      <c r="L54" s="17">
        <f>IF(AND(ISNUMBER(J54),ISNUMBER(K54),K54&lt;&gt;0),J54/K54,"")</f>
        <v/>
      </c>
    </row>
    <row r="55">
      <c r="L55" s="17">
        <f>IF(AND(ISNUMBER(J55),ISNUMBER(K55),K55&lt;&gt;0),J55/K55,"")</f>
        <v/>
      </c>
    </row>
    <row r="56">
      <c r="L56" s="17">
        <f>IF(AND(ISNUMBER(J56),ISNUMBER(K56),K56&lt;&gt;0),J56/K56,"")</f>
        <v/>
      </c>
    </row>
    <row r="57">
      <c r="L57" s="17">
        <f>IF(AND(ISNUMBER(J57),ISNUMBER(K57),K57&lt;&gt;0),J57/K57,"")</f>
        <v/>
      </c>
    </row>
    <row r="58">
      <c r="L58" s="17">
        <f>IF(AND(ISNUMBER(J58),ISNUMBER(K58),K58&lt;&gt;0),J58/K58,"")</f>
        <v/>
      </c>
    </row>
    <row r="59">
      <c r="L59" s="17">
        <f>IF(AND(ISNUMBER(J59),ISNUMBER(K59),K59&lt;&gt;0),J59/K59,"")</f>
        <v/>
      </c>
    </row>
    <row r="60">
      <c r="L60" s="17">
        <f>IF(AND(ISNUMBER(J60),ISNUMBER(K60),K60&lt;&gt;0),J60/K60,"")</f>
        <v/>
      </c>
    </row>
    <row r="61">
      <c r="L61" s="17">
        <f>IF(AND(ISNUMBER(J61),ISNUMBER(K61),K61&lt;&gt;0),J61/K61,"")</f>
        <v/>
      </c>
    </row>
    <row r="62">
      <c r="L62" s="17">
        <f>IF(AND(ISNUMBER(J62),ISNUMBER(K62),K62&lt;&gt;0),J62/K62,"")</f>
        <v/>
      </c>
    </row>
    <row r="63">
      <c r="L63" s="17">
        <f>IF(AND(ISNUMBER(J63),ISNUMBER(K63),K63&lt;&gt;0),J63/K63,"")</f>
        <v/>
      </c>
    </row>
    <row r="64">
      <c r="L64" s="17">
        <f>IF(AND(ISNUMBER(J64),ISNUMBER(K64),K64&lt;&gt;0),J64/K64,"")</f>
        <v/>
      </c>
    </row>
    <row r="65">
      <c r="L65" s="17">
        <f>IF(AND(ISNUMBER(J65),ISNUMBER(K65),K65&lt;&gt;0),J65/K65,"")</f>
        <v/>
      </c>
    </row>
    <row r="66">
      <c r="L66" s="17">
        <f>IF(AND(ISNUMBER(J66),ISNUMBER(K66),K66&lt;&gt;0),J66/K66,"")</f>
        <v/>
      </c>
    </row>
    <row r="67">
      <c r="L67" s="17">
        <f>IF(AND(ISNUMBER(J67),ISNUMBER(K67),K67&lt;&gt;0),J67/K67,"")</f>
        <v/>
      </c>
    </row>
    <row r="68">
      <c r="L68" s="17">
        <f>IF(AND(ISNUMBER(J68),ISNUMBER(K68),K68&lt;&gt;0),J68/K68,"")</f>
        <v/>
      </c>
    </row>
    <row r="69">
      <c r="L69" s="17">
        <f>IF(AND(ISNUMBER(J69),ISNUMBER(K69),K69&lt;&gt;0),J69/K69,"")</f>
        <v/>
      </c>
    </row>
    <row r="70">
      <c r="L70" s="17">
        <f>IF(AND(ISNUMBER(J70),ISNUMBER(K70),K70&lt;&gt;0),J70/K70,"")</f>
        <v/>
      </c>
    </row>
    <row r="71">
      <c r="L71" s="17">
        <f>IF(AND(ISNUMBER(J71),ISNUMBER(K71),K71&lt;&gt;0),J71/K71,"")</f>
        <v/>
      </c>
    </row>
    <row r="72">
      <c r="L72" s="17">
        <f>IF(AND(ISNUMBER(J72),ISNUMBER(K72),K72&lt;&gt;0),J72/K72,"")</f>
        <v/>
      </c>
    </row>
    <row r="73">
      <c r="L73" s="17">
        <f>IF(AND(ISNUMBER(J73),ISNUMBER(K73),K73&lt;&gt;0),J73/K73,"")</f>
        <v/>
      </c>
    </row>
    <row r="74">
      <c r="L74" s="17">
        <f>IF(AND(ISNUMBER(J74),ISNUMBER(K74),K74&lt;&gt;0),J74/K74,"")</f>
        <v/>
      </c>
    </row>
    <row r="75">
      <c r="L75" s="17">
        <f>IF(AND(ISNUMBER(J75),ISNUMBER(K75),K75&lt;&gt;0),J75/K75,"")</f>
        <v/>
      </c>
    </row>
    <row r="76">
      <c r="L76" s="17">
        <f>IF(AND(ISNUMBER(J76),ISNUMBER(K76),K76&lt;&gt;0),J76/K76,"")</f>
        <v/>
      </c>
    </row>
    <row r="77">
      <c r="L77" s="17">
        <f>IF(AND(ISNUMBER(J77),ISNUMBER(K77),K77&lt;&gt;0),J77/K77,"")</f>
        <v/>
      </c>
    </row>
    <row r="78">
      <c r="L78" s="17">
        <f>IF(AND(ISNUMBER(J78),ISNUMBER(K78),K78&lt;&gt;0),J78/K78,"")</f>
        <v/>
      </c>
    </row>
    <row r="79">
      <c r="L79" s="17">
        <f>IF(AND(ISNUMBER(J79),ISNUMBER(K79),K79&lt;&gt;0),J79/K79,"")</f>
        <v/>
      </c>
    </row>
    <row r="80">
      <c r="L80" s="17">
        <f>IF(AND(ISNUMBER(J80),ISNUMBER(K80),K80&lt;&gt;0),J80/K80,"")</f>
        <v/>
      </c>
    </row>
    <row r="81">
      <c r="L81" s="17">
        <f>IF(AND(ISNUMBER(J81),ISNUMBER(K81),K81&lt;&gt;0),J81/K81,"")</f>
        <v/>
      </c>
    </row>
    <row r="82">
      <c r="L82" s="17">
        <f>IF(AND(ISNUMBER(J82),ISNUMBER(K82),K82&lt;&gt;0),J82/K82,"")</f>
        <v/>
      </c>
    </row>
    <row r="83">
      <c r="L83" s="17">
        <f>IF(AND(ISNUMBER(J83),ISNUMBER(K83),K83&lt;&gt;0),J83/K83,"")</f>
        <v/>
      </c>
    </row>
    <row r="84">
      <c r="L84" s="17">
        <f>IF(AND(ISNUMBER(J84),ISNUMBER(K84),K84&lt;&gt;0),J84/K84,"")</f>
        <v/>
      </c>
    </row>
    <row r="85">
      <c r="L85" s="17">
        <f>IF(AND(ISNUMBER(J85),ISNUMBER(K85),K85&lt;&gt;0),J85/K85,"")</f>
        <v/>
      </c>
    </row>
    <row r="86">
      <c r="L86" s="17">
        <f>IF(AND(ISNUMBER(J86),ISNUMBER(K86),K86&lt;&gt;0),J86/K86,"")</f>
        <v/>
      </c>
    </row>
    <row r="87">
      <c r="L87" s="17">
        <f>IF(AND(ISNUMBER(J87),ISNUMBER(K87),K87&lt;&gt;0),J87/K87,"")</f>
        <v/>
      </c>
    </row>
    <row r="88">
      <c r="L88" s="17">
        <f>IF(AND(ISNUMBER(J88),ISNUMBER(K88),K88&lt;&gt;0),J88/K88,"")</f>
        <v/>
      </c>
    </row>
    <row r="89">
      <c r="L89" s="17">
        <f>IF(AND(ISNUMBER(J89),ISNUMBER(K89),K89&lt;&gt;0),J89/K89,"")</f>
        <v/>
      </c>
    </row>
    <row r="90">
      <c r="L90" s="17">
        <f>IF(AND(ISNUMBER(J90),ISNUMBER(K90),K90&lt;&gt;0),J90/K90,"")</f>
        <v/>
      </c>
    </row>
    <row r="91">
      <c r="L91" s="17">
        <f>IF(AND(ISNUMBER(J91),ISNUMBER(K91),K91&lt;&gt;0),J91/K91,"")</f>
        <v/>
      </c>
    </row>
    <row r="92">
      <c r="L92" s="17">
        <f>IF(AND(ISNUMBER(J92),ISNUMBER(K92),K92&lt;&gt;0),J92/K92,"")</f>
        <v/>
      </c>
    </row>
    <row r="93">
      <c r="L93" s="17">
        <f>IF(AND(ISNUMBER(J93),ISNUMBER(K93),K93&lt;&gt;0),J93/K93,"")</f>
        <v/>
      </c>
    </row>
    <row r="94">
      <c r="L94" s="17">
        <f>IF(AND(ISNUMBER(J94),ISNUMBER(K94),K94&lt;&gt;0),J94/K94,"")</f>
        <v/>
      </c>
    </row>
    <row r="95">
      <c r="L95" s="17">
        <f>IF(AND(ISNUMBER(J95),ISNUMBER(K95),K95&lt;&gt;0),J95/K95,"")</f>
        <v/>
      </c>
    </row>
    <row r="96">
      <c r="L96" s="17">
        <f>IF(AND(ISNUMBER(J96),ISNUMBER(K96),K96&lt;&gt;0),J96/K96,"")</f>
        <v/>
      </c>
    </row>
    <row r="97">
      <c r="L97" s="17">
        <f>IF(AND(ISNUMBER(J97),ISNUMBER(K97),K97&lt;&gt;0),J97/K97,"")</f>
        <v/>
      </c>
    </row>
    <row r="98">
      <c r="L98" s="17">
        <f>IF(AND(ISNUMBER(J98),ISNUMBER(K98),K98&lt;&gt;0),J98/K98,"")</f>
        <v/>
      </c>
    </row>
    <row r="99">
      <c r="L99" s="17">
        <f>IF(AND(ISNUMBER(J99),ISNUMBER(K99),K99&lt;&gt;0),J99/K99,"")</f>
        <v/>
      </c>
    </row>
    <row r="100">
      <c r="L100" s="17">
        <f>IF(AND(ISNUMBER(J100),ISNUMBER(K100),K100&lt;&gt;0),J100/K100,"")</f>
        <v/>
      </c>
    </row>
    <row r="101">
      <c r="L101" s="17">
        <f>IF(AND(ISNUMBER(J101),ISNUMBER(K101),K101&lt;&gt;0),J101/K101,"")</f>
        <v/>
      </c>
    </row>
    <row r="102">
      <c r="L102" s="17">
        <f>IF(AND(ISNUMBER(J102),ISNUMBER(K102),K102&lt;&gt;0),J102/K102,"")</f>
        <v/>
      </c>
    </row>
    <row r="103">
      <c r="L103" s="17">
        <f>IF(AND(ISNUMBER(J103),ISNUMBER(K103),K103&lt;&gt;0),J103/K103,"")</f>
        <v/>
      </c>
    </row>
    <row r="104">
      <c r="L104" s="17">
        <f>IF(AND(ISNUMBER(J104),ISNUMBER(K104),K104&lt;&gt;0),J104/K104,"")</f>
        <v/>
      </c>
    </row>
    <row r="105">
      <c r="L105" s="17">
        <f>IF(AND(ISNUMBER(J105),ISNUMBER(K105),K105&lt;&gt;0),J105/K105,"")</f>
        <v/>
      </c>
    </row>
    <row r="106">
      <c r="L106" s="17">
        <f>IF(AND(ISNUMBER(J106),ISNUMBER(K106),K106&lt;&gt;0),J106/K106,"")</f>
        <v/>
      </c>
    </row>
    <row r="107">
      <c r="L107" s="17">
        <f>IF(AND(ISNUMBER(J107),ISNUMBER(K107),K107&lt;&gt;0),J107/K107,"")</f>
        <v/>
      </c>
    </row>
    <row r="108">
      <c r="L108" s="17">
        <f>IF(AND(ISNUMBER(J108),ISNUMBER(K108),K108&lt;&gt;0),J108/K108,"")</f>
        <v/>
      </c>
    </row>
    <row r="109">
      <c r="L109" s="17">
        <f>IF(AND(ISNUMBER(J109),ISNUMBER(K109),K109&lt;&gt;0),J109/K109,"")</f>
        <v/>
      </c>
    </row>
    <row r="110">
      <c r="L110" s="17">
        <f>IF(AND(ISNUMBER(J110),ISNUMBER(K110),K110&lt;&gt;0),J110/K110,"")</f>
        <v/>
      </c>
    </row>
    <row r="111">
      <c r="L111" s="17">
        <f>IF(AND(ISNUMBER(J111),ISNUMBER(K111),K111&lt;&gt;0),J111/K111,"")</f>
        <v/>
      </c>
    </row>
    <row r="112">
      <c r="L112" s="17">
        <f>IF(AND(ISNUMBER(J112),ISNUMBER(K112),K112&lt;&gt;0),J112/K112,"")</f>
        <v/>
      </c>
    </row>
    <row r="113">
      <c r="L113" s="17">
        <f>IF(AND(ISNUMBER(J113),ISNUMBER(K113),K113&lt;&gt;0),J113/K113,"")</f>
        <v/>
      </c>
    </row>
    <row r="114">
      <c r="L114" s="17">
        <f>IF(AND(ISNUMBER(J114),ISNUMBER(K114),K114&lt;&gt;0),J114/K114,"")</f>
        <v/>
      </c>
    </row>
    <row r="115">
      <c r="L115" s="17">
        <f>IF(AND(ISNUMBER(J115),ISNUMBER(K115),K115&lt;&gt;0),J115/K115,"")</f>
        <v/>
      </c>
    </row>
    <row r="116">
      <c r="L116" s="17">
        <f>IF(AND(ISNUMBER(J116),ISNUMBER(K116),K116&lt;&gt;0),J116/K116,"")</f>
        <v/>
      </c>
    </row>
    <row r="117">
      <c r="L117" s="17">
        <f>IF(AND(ISNUMBER(J117),ISNUMBER(K117),K117&lt;&gt;0),J117/K117,"")</f>
        <v/>
      </c>
    </row>
    <row r="118">
      <c r="L118" s="17">
        <f>IF(AND(ISNUMBER(J118),ISNUMBER(K118),K118&lt;&gt;0),J118/K118,"")</f>
        <v/>
      </c>
    </row>
    <row r="119">
      <c r="L119" s="17">
        <f>IF(AND(ISNUMBER(J119),ISNUMBER(K119),K119&lt;&gt;0),J119/K119,"")</f>
        <v/>
      </c>
    </row>
    <row r="120">
      <c r="L120" s="17">
        <f>IF(AND(ISNUMBER(J120),ISNUMBER(K120),K120&lt;&gt;0),J120/K120,"")</f>
        <v/>
      </c>
    </row>
    <row r="121">
      <c r="L121" s="17">
        <f>IF(AND(ISNUMBER(J121),ISNUMBER(K121),K121&lt;&gt;0),J121/K121,"")</f>
        <v/>
      </c>
    </row>
    <row r="122">
      <c r="L122" s="17">
        <f>IF(AND(ISNUMBER(J122),ISNUMBER(K122),K122&lt;&gt;0),J122/K122,"")</f>
        <v/>
      </c>
    </row>
    <row r="123">
      <c r="L123" s="17">
        <f>IF(AND(ISNUMBER(J123),ISNUMBER(K123),K123&lt;&gt;0),J123/K123,"")</f>
        <v/>
      </c>
    </row>
    <row r="124">
      <c r="L124" s="17">
        <f>IF(AND(ISNUMBER(J124),ISNUMBER(K124),K124&lt;&gt;0),J124/K124,"")</f>
        <v/>
      </c>
    </row>
    <row r="125">
      <c r="L125" s="17">
        <f>IF(AND(ISNUMBER(J125),ISNUMBER(K125),K125&lt;&gt;0),J125/K125,"")</f>
        <v/>
      </c>
    </row>
    <row r="126">
      <c r="L126" s="17">
        <f>IF(AND(ISNUMBER(J126),ISNUMBER(K126),K126&lt;&gt;0),J126/K126,"")</f>
        <v/>
      </c>
    </row>
    <row r="127">
      <c r="L127" s="17">
        <f>IF(AND(ISNUMBER(J127),ISNUMBER(K127),K127&lt;&gt;0),J127/K127,"")</f>
        <v/>
      </c>
    </row>
    <row r="128">
      <c r="L128" s="17">
        <f>IF(AND(ISNUMBER(J128),ISNUMBER(K128),K128&lt;&gt;0),J128/K128,"")</f>
        <v/>
      </c>
    </row>
    <row r="129">
      <c r="L129" s="17">
        <f>IF(AND(ISNUMBER(J129),ISNUMBER(K129),K129&lt;&gt;0),J129/K129,"")</f>
        <v/>
      </c>
    </row>
    <row r="130">
      <c r="L130" s="17">
        <f>IF(AND(ISNUMBER(J130),ISNUMBER(K130),K130&lt;&gt;0),J130/K130,"")</f>
        <v/>
      </c>
    </row>
    <row r="131">
      <c r="L131" s="17">
        <f>IF(AND(ISNUMBER(J131),ISNUMBER(K131),K131&lt;&gt;0),J131/K131,"")</f>
        <v/>
      </c>
    </row>
    <row r="132">
      <c r="L132" s="17">
        <f>IF(AND(ISNUMBER(J132),ISNUMBER(K132),K132&lt;&gt;0),J132/K132,"")</f>
        <v/>
      </c>
    </row>
    <row r="133">
      <c r="L133" s="17">
        <f>IF(AND(ISNUMBER(J133),ISNUMBER(K133),K133&lt;&gt;0),J133/K133,"")</f>
        <v/>
      </c>
    </row>
    <row r="134">
      <c r="L134" s="17">
        <f>IF(AND(ISNUMBER(J134),ISNUMBER(K134),K134&lt;&gt;0),J134/K134,"")</f>
        <v/>
      </c>
    </row>
    <row r="135">
      <c r="L135" s="17">
        <f>IF(AND(ISNUMBER(J135),ISNUMBER(K135),K135&lt;&gt;0),J135/K135,"")</f>
        <v/>
      </c>
    </row>
    <row r="136">
      <c r="L136" s="17">
        <f>IF(AND(ISNUMBER(J136),ISNUMBER(K136),K136&lt;&gt;0),J136/K136,"")</f>
        <v/>
      </c>
    </row>
    <row r="137">
      <c r="L137" s="17">
        <f>IF(AND(ISNUMBER(J137),ISNUMBER(K137),K137&lt;&gt;0),J137/K137,"")</f>
        <v/>
      </c>
    </row>
    <row r="138">
      <c r="L138" s="17">
        <f>IF(AND(ISNUMBER(J138),ISNUMBER(K138),K138&lt;&gt;0),J138/K138,"")</f>
        <v/>
      </c>
    </row>
    <row r="139">
      <c r="L139" s="17">
        <f>IF(AND(ISNUMBER(J139),ISNUMBER(K139),K139&lt;&gt;0),J139/K139,"")</f>
        <v/>
      </c>
    </row>
    <row r="140">
      <c r="L140" s="17">
        <f>IF(AND(ISNUMBER(J140),ISNUMBER(K140),K140&lt;&gt;0),J140/K140,"")</f>
        <v/>
      </c>
    </row>
    <row r="141">
      <c r="L141" s="17">
        <f>IF(AND(ISNUMBER(J141),ISNUMBER(K141),K141&lt;&gt;0),J141/K141,"")</f>
        <v/>
      </c>
    </row>
    <row r="142">
      <c r="L142" s="17">
        <f>IF(AND(ISNUMBER(J142),ISNUMBER(K142),K142&lt;&gt;0),J142/K142,"")</f>
        <v/>
      </c>
    </row>
    <row r="143">
      <c r="L143" s="17">
        <f>IF(AND(ISNUMBER(J143),ISNUMBER(K143),K143&lt;&gt;0),J143/K143,"")</f>
        <v/>
      </c>
    </row>
    <row r="144">
      <c r="L144" s="17">
        <f>IF(AND(ISNUMBER(J144),ISNUMBER(K144),K144&lt;&gt;0),J144/K144,"")</f>
        <v/>
      </c>
    </row>
    <row r="145">
      <c r="L145" s="17">
        <f>IF(AND(ISNUMBER(J145),ISNUMBER(K145),K145&lt;&gt;0),J145/K145,"")</f>
        <v/>
      </c>
    </row>
    <row r="146">
      <c r="L146" s="17">
        <f>IF(AND(ISNUMBER(J146),ISNUMBER(K146),K146&lt;&gt;0),J146/K146,"")</f>
        <v/>
      </c>
    </row>
    <row r="147">
      <c r="L147" s="17">
        <f>IF(AND(ISNUMBER(J147),ISNUMBER(K147),K147&lt;&gt;0),J147/K147,"")</f>
        <v/>
      </c>
    </row>
    <row r="148">
      <c r="L148" s="17">
        <f>IF(AND(ISNUMBER(J148),ISNUMBER(K148),K148&lt;&gt;0),J148/K148,"")</f>
        <v/>
      </c>
    </row>
    <row r="149">
      <c r="L149" s="17">
        <f>IF(AND(ISNUMBER(J149),ISNUMBER(K149),K149&lt;&gt;0),J149/K149,"")</f>
        <v/>
      </c>
    </row>
    <row r="150">
      <c r="L150" s="17">
        <f>IF(AND(ISNUMBER(J150),ISNUMBER(K150),K150&lt;&gt;0),J150/K150,"")</f>
        <v/>
      </c>
    </row>
    <row r="151">
      <c r="L151" s="17">
        <f>IF(AND(ISNUMBER(J151),ISNUMBER(K151),K151&lt;&gt;0),J151/K151,"")</f>
        <v/>
      </c>
    </row>
    <row r="152">
      <c r="L152" s="17">
        <f>IF(AND(ISNUMBER(J152),ISNUMBER(K152),K152&lt;&gt;0),J152/K152,"")</f>
        <v/>
      </c>
    </row>
    <row r="153">
      <c r="L153" s="17">
        <f>IF(AND(ISNUMBER(J153),ISNUMBER(K153),K153&lt;&gt;0),J153/K153,"")</f>
        <v/>
      </c>
    </row>
    <row r="154">
      <c r="L154" s="17">
        <f>IF(AND(ISNUMBER(J154),ISNUMBER(K154),K154&lt;&gt;0),J154/K154,"")</f>
        <v/>
      </c>
    </row>
    <row r="155">
      <c r="L155" s="17">
        <f>IF(AND(ISNUMBER(J155),ISNUMBER(K155),K155&lt;&gt;0),J155/K155,"")</f>
        <v/>
      </c>
    </row>
    <row r="156">
      <c r="L156" s="17">
        <f>IF(AND(ISNUMBER(J156),ISNUMBER(K156),K156&lt;&gt;0),J156/K156,"")</f>
        <v/>
      </c>
    </row>
    <row r="157">
      <c r="L157" s="17">
        <f>IF(AND(ISNUMBER(J157),ISNUMBER(K157),K157&lt;&gt;0),J157/K157,"")</f>
        <v/>
      </c>
    </row>
    <row r="158">
      <c r="L158" s="17">
        <f>IF(AND(ISNUMBER(J158),ISNUMBER(K158),K158&lt;&gt;0),J158/K158,"")</f>
        <v/>
      </c>
    </row>
    <row r="159">
      <c r="L159" s="17">
        <f>IF(AND(ISNUMBER(J159),ISNUMBER(K159),K159&lt;&gt;0),J159/K159,"")</f>
        <v/>
      </c>
    </row>
    <row r="160">
      <c r="L160" s="17">
        <f>IF(AND(ISNUMBER(J160),ISNUMBER(K160),K160&lt;&gt;0),J160/K160,"")</f>
        <v/>
      </c>
    </row>
    <row r="161">
      <c r="L161" s="17">
        <f>IF(AND(ISNUMBER(J161),ISNUMBER(K161),K161&lt;&gt;0),J161/K161,"")</f>
        <v/>
      </c>
    </row>
    <row r="162">
      <c r="L162" s="17">
        <f>IF(AND(ISNUMBER(J162),ISNUMBER(K162),K162&lt;&gt;0),J162/K162,"")</f>
        <v/>
      </c>
    </row>
    <row r="163">
      <c r="L163" s="17">
        <f>IF(AND(ISNUMBER(J163),ISNUMBER(K163),K163&lt;&gt;0),J163/K163,"")</f>
        <v/>
      </c>
    </row>
    <row r="164">
      <c r="L164" s="17">
        <f>IF(AND(ISNUMBER(J164),ISNUMBER(K164),K164&lt;&gt;0),J164/K164,"")</f>
        <v/>
      </c>
    </row>
    <row r="165">
      <c r="L165" s="17">
        <f>IF(AND(ISNUMBER(J165),ISNUMBER(K165),K165&lt;&gt;0),J165/K165,"")</f>
        <v/>
      </c>
    </row>
    <row r="166">
      <c r="L166" s="17">
        <f>IF(AND(ISNUMBER(J166),ISNUMBER(K166),K166&lt;&gt;0),J166/K166,"")</f>
        <v/>
      </c>
    </row>
    <row r="167">
      <c r="L167" s="17">
        <f>IF(AND(ISNUMBER(J167),ISNUMBER(K167),K167&lt;&gt;0),J167/K167,"")</f>
        <v/>
      </c>
    </row>
    <row r="168">
      <c r="L168" s="17">
        <f>IF(AND(ISNUMBER(J168),ISNUMBER(K168),K168&lt;&gt;0),J168/K168,"")</f>
        <v/>
      </c>
    </row>
    <row r="169">
      <c r="L169" s="17">
        <f>IF(AND(ISNUMBER(J169),ISNUMBER(K169),K169&lt;&gt;0),J169/K169,"")</f>
        <v/>
      </c>
    </row>
    <row r="170">
      <c r="L170" s="17">
        <f>IF(AND(ISNUMBER(J170),ISNUMBER(K170),K170&lt;&gt;0),J170/K170,"")</f>
        <v/>
      </c>
    </row>
    <row r="171">
      <c r="L171" s="17">
        <f>IF(AND(ISNUMBER(J171),ISNUMBER(K171),K171&lt;&gt;0),J171/K171,"")</f>
        <v/>
      </c>
    </row>
    <row r="172">
      <c r="L172" s="17">
        <f>IF(AND(ISNUMBER(J172),ISNUMBER(K172),K172&lt;&gt;0),J172/K172,"")</f>
        <v/>
      </c>
    </row>
    <row r="173">
      <c r="L173" s="17">
        <f>IF(AND(ISNUMBER(J173),ISNUMBER(K173),K173&lt;&gt;0),J173/K173,"")</f>
        <v/>
      </c>
    </row>
    <row r="174">
      <c r="L174" s="17">
        <f>IF(AND(ISNUMBER(J174),ISNUMBER(K174),K174&lt;&gt;0),J174/K174,"")</f>
        <v/>
      </c>
    </row>
    <row r="175">
      <c r="L175" s="17">
        <f>IF(AND(ISNUMBER(J175),ISNUMBER(K175),K175&lt;&gt;0),J175/K175,"")</f>
        <v/>
      </c>
    </row>
    <row r="176">
      <c r="L176" s="17">
        <f>IF(AND(ISNUMBER(J176),ISNUMBER(K176),K176&lt;&gt;0),J176/K176,"")</f>
        <v/>
      </c>
    </row>
    <row r="177">
      <c r="L177" s="17">
        <f>IF(AND(ISNUMBER(J177),ISNUMBER(K177),K177&lt;&gt;0),J177/K177,"")</f>
        <v/>
      </c>
    </row>
    <row r="178">
      <c r="L178" s="17">
        <f>IF(AND(ISNUMBER(J178),ISNUMBER(K178),K178&lt;&gt;0),J178/K178,"")</f>
        <v/>
      </c>
    </row>
    <row r="179">
      <c r="L179" s="17">
        <f>IF(AND(ISNUMBER(J179),ISNUMBER(K179),K179&lt;&gt;0),J179/K179,"")</f>
        <v/>
      </c>
    </row>
    <row r="180">
      <c r="L180" s="17">
        <f>IF(AND(ISNUMBER(J180),ISNUMBER(K180),K180&lt;&gt;0),J180/K180,"")</f>
        <v/>
      </c>
    </row>
    <row r="181">
      <c r="L181" s="17">
        <f>IF(AND(ISNUMBER(J181),ISNUMBER(K181),K181&lt;&gt;0),J181/K181,"")</f>
        <v/>
      </c>
    </row>
    <row r="182">
      <c r="L182" s="17">
        <f>IF(AND(ISNUMBER(J182),ISNUMBER(K182),K182&lt;&gt;0),J182/K182,"")</f>
        <v/>
      </c>
    </row>
    <row r="183">
      <c r="L183" s="17">
        <f>IF(AND(ISNUMBER(J183),ISNUMBER(K183),K183&lt;&gt;0),J183/K183,"")</f>
        <v/>
      </c>
    </row>
    <row r="184">
      <c r="L184" s="17">
        <f>IF(AND(ISNUMBER(J184),ISNUMBER(K184),K184&lt;&gt;0),J184/K184,"")</f>
        <v/>
      </c>
    </row>
    <row r="185">
      <c r="L185" s="17">
        <f>IF(AND(ISNUMBER(J185),ISNUMBER(K185),K185&lt;&gt;0),J185/K185,"")</f>
        <v/>
      </c>
    </row>
    <row r="186">
      <c r="L186" s="17">
        <f>IF(AND(ISNUMBER(J186),ISNUMBER(K186),K186&lt;&gt;0),J186/K186,"")</f>
        <v/>
      </c>
    </row>
    <row r="187">
      <c r="L187" s="17">
        <f>IF(AND(ISNUMBER(J187),ISNUMBER(K187),K187&lt;&gt;0),J187/K187,"")</f>
        <v/>
      </c>
    </row>
    <row r="188">
      <c r="L188" s="17">
        <f>IF(AND(ISNUMBER(J188),ISNUMBER(K188),K188&lt;&gt;0),J188/K188,"")</f>
        <v/>
      </c>
    </row>
    <row r="189">
      <c r="L189" s="17">
        <f>IF(AND(ISNUMBER(J189),ISNUMBER(K189),K189&lt;&gt;0),J189/K189,"")</f>
        <v/>
      </c>
    </row>
    <row r="190">
      <c r="L190" s="17">
        <f>IF(AND(ISNUMBER(J190),ISNUMBER(K190),K190&lt;&gt;0),J190/K190,"")</f>
        <v/>
      </c>
    </row>
    <row r="191">
      <c r="L191" s="17">
        <f>IF(AND(ISNUMBER(J191),ISNUMBER(K191),K191&lt;&gt;0),J191/K191,"")</f>
        <v/>
      </c>
    </row>
    <row r="192">
      <c r="L192" s="17">
        <f>IF(AND(ISNUMBER(J192),ISNUMBER(K192),K192&lt;&gt;0),J192/K192,"")</f>
        <v/>
      </c>
    </row>
    <row r="193">
      <c r="L193" s="17">
        <f>IF(AND(ISNUMBER(J193),ISNUMBER(K193),K193&lt;&gt;0),J193/K193,"")</f>
        <v/>
      </c>
    </row>
    <row r="194">
      <c r="L194" s="17">
        <f>IF(AND(ISNUMBER(J194),ISNUMBER(K194),K194&lt;&gt;0),J194/K194,"")</f>
        <v/>
      </c>
    </row>
    <row r="195">
      <c r="L195" s="17">
        <f>IF(AND(ISNUMBER(J195),ISNUMBER(K195),K195&lt;&gt;0),J195/K195,"")</f>
        <v/>
      </c>
    </row>
    <row r="196">
      <c r="L196" s="17">
        <f>IF(AND(ISNUMBER(J196),ISNUMBER(K196),K196&lt;&gt;0),J196/K196,"")</f>
        <v/>
      </c>
    </row>
    <row r="197">
      <c r="L197" s="17">
        <f>IF(AND(ISNUMBER(J197),ISNUMBER(K197),K197&lt;&gt;0),J197/K197,"")</f>
        <v/>
      </c>
    </row>
    <row r="198">
      <c r="L198" s="17">
        <f>IF(AND(ISNUMBER(J198),ISNUMBER(K198),K198&lt;&gt;0),J198/K198,"")</f>
        <v/>
      </c>
    </row>
    <row r="199">
      <c r="L199" s="17">
        <f>IF(AND(ISNUMBER(J199),ISNUMBER(K199),K199&lt;&gt;0),J199/K199,"")</f>
        <v/>
      </c>
    </row>
    <row r="200">
      <c r="L200" s="17">
        <f>IF(AND(ISNUMBER(J200),ISNUMBER(K200),K200&lt;&gt;0),J200/K200,"")</f>
        <v/>
      </c>
    </row>
    <row r="201">
      <c r="L201" s="17">
        <f>IF(AND(ISNUMBER(J201),ISNUMBER(K201),K201&lt;&gt;0),J201/K201,"")</f>
        <v/>
      </c>
    </row>
  </sheetData>
  <conditionalFormatting sqref="J2:J201">
    <cfRule type="cellIs" priority="1" operator="lessThan" dxfId="0">
      <formula>0</formula>
    </cfRule>
    <cfRule type="cellIs" priority="2" operator="greaterThan" dxfId="1">
      <formula>0</formula>
    </cfRule>
  </conditionalFormatting>
  <dataValidations count="2">
    <dataValidation sqref="M2:M201" showDropDown="0" showInputMessage="0" showErrorMessage="0" allowBlank="1" type="list">
      <formula1>"Yes,No"</formula1>
    </dataValidation>
    <dataValidation sqref="C2:C201" showDropDown="0" showInputMessage="0" showErrorMessage="0" allowBlank="1" type="list">
      <formula1>"Buy,Sell"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60" customWidth="1" min="1" max="1"/>
    <col width="18" customWidth="1" min="2" max="2"/>
    <col width="60" customWidth="1" min="3" max="3"/>
  </cols>
  <sheetData>
    <row r="1">
      <c r="A1" s="10" t="inlineStr">
        <is>
          <t>Weekly review</t>
        </is>
      </c>
    </row>
    <row r="3">
      <c r="A3" s="13" t="inlineStr">
        <is>
          <t>Numbers from the Trade log (200 rows)</t>
        </is>
      </c>
    </row>
    <row r="4">
      <c r="A4" t="inlineStr">
        <is>
          <t>Trades logged</t>
        </is>
      </c>
      <c r="B4" s="18">
        <f>COUNT('Trade log'!J2:J201)</f>
        <v/>
      </c>
    </row>
    <row r="5">
      <c r="A5" t="inlineStr">
        <is>
          <t>Net result ($)</t>
        </is>
      </c>
      <c r="B5" s="14">
        <f>SUM('Trade log'!J2:J201)</f>
        <v/>
      </c>
    </row>
    <row r="6">
      <c r="A6" t="inlineStr">
        <is>
          <t>Win rate</t>
        </is>
      </c>
      <c r="B6" s="19">
        <f>IFERROR(COUNTIF('Trade log'!J2:J201,"&gt;0")/COUNT('Trade log'!J2:J201),0)</f>
        <v/>
      </c>
    </row>
    <row r="7">
      <c r="A7" t="inlineStr">
        <is>
          <t>Average R</t>
        </is>
      </c>
      <c r="B7" s="15">
        <f>IFERROR(AVERAGE('Trade log'!L2:L201),0)</f>
        <v/>
      </c>
    </row>
    <row r="8">
      <c r="A8" t="inlineStr">
        <is>
          <t>Trades with Plan followed = Yes</t>
        </is>
      </c>
      <c r="B8" s="18">
        <f>COUNTIF('Trade log'!M2:M201,"Yes")</f>
        <v/>
      </c>
    </row>
    <row r="9">
      <c r="A9" t="inlineStr">
        <is>
          <t>Trades with Plan followed = No</t>
        </is>
      </c>
      <c r="B9" s="18">
        <f>COUNTIF('Trade log'!M2:M201,"No")</f>
        <v/>
      </c>
    </row>
    <row r="10">
      <c r="A10" t="inlineStr">
        <is>
          <t>Net result when plan followed ($)</t>
        </is>
      </c>
      <c r="B10" s="14">
        <f>SUMIF('Trade log'!M2:M201,"Yes",'Trade log'!J2:J201)</f>
        <v/>
      </c>
    </row>
    <row r="11">
      <c r="A11" t="inlineStr">
        <is>
          <t>Net result when plan broken ($)</t>
        </is>
      </c>
      <c r="B11" s="14">
        <f>SUMIF('Trade log'!M2:M201,"No",'Trade log'!J2:J201)</f>
        <v/>
      </c>
    </row>
    <row r="14">
      <c r="A14" s="13" t="inlineStr">
        <is>
          <t>Questions (write answers in column C)</t>
        </is>
      </c>
    </row>
    <row r="15">
      <c r="A15" s="3" t="inlineStr">
        <is>
          <t>Which trades broke my plan, and what did they cost?</t>
        </is>
      </c>
      <c r="C15" s="11" t="n"/>
    </row>
    <row r="16">
      <c r="A16" s="3" t="inlineStr">
        <is>
          <t>Which was my best trade, and was it a planned one?</t>
        </is>
      </c>
      <c r="C16" s="11" t="n"/>
    </row>
    <row r="17">
      <c r="A17" s="3" t="inlineStr">
        <is>
          <t>Which was my worst trade: a bad setup, bad execution, or normal variance?</t>
        </is>
      </c>
      <c r="C17" s="11" t="n"/>
    </row>
    <row r="18">
      <c r="A18" s="3" t="inlineStr">
        <is>
          <t>Did I stay inside my risk per trade and my daily limit?</t>
        </is>
      </c>
      <c r="C18" s="11" t="n"/>
    </row>
    <row r="19">
      <c r="A19" s="3" t="inlineStr">
        <is>
          <t>Did I trade outside my sessions or my listed setups?</t>
        </is>
      </c>
      <c r="C19" s="11" t="n"/>
    </row>
    <row r="20">
      <c r="A20" s="3" t="inlineStr">
        <is>
          <t>Which pair or session lost me the most this week?</t>
        </is>
      </c>
      <c r="C20" s="11" t="n"/>
    </row>
    <row r="21">
      <c r="A21" s="3" t="inlineStr">
        <is>
          <t>What is the one thing I will repeat next week?</t>
        </is>
      </c>
      <c r="C21" s="11" t="n"/>
    </row>
    <row r="22">
      <c r="A22" s="3" t="inlineStr">
        <is>
          <t>What is the one thing I will change next week?</t>
        </is>
      </c>
      <c r="C22" s="1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2026-10-08T18:31:58Z</dcterms:created>
  <dcterms:modified xsi:type="dcterms:W3CDTF">2026-10-08T18:31:58Z</dcterms:modified>
</cp:coreProperties>
</file>